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3" sheetId="1" r:id="rId1"/>
  </sheets>
  <definedNames>
    <definedName name="_xlnm.Print_Titles" localSheetId="0">'Sheet3'!$4:$4</definedName>
  </definedNames>
  <calcPr fullCalcOnLoad="1"/>
</workbook>
</file>

<file path=xl/sharedStrings.xml><?xml version="1.0" encoding="utf-8"?>
<sst xmlns="http://schemas.openxmlformats.org/spreadsheetml/2006/main" count="57" uniqueCount="48">
  <si>
    <t>ВСЕГО по Новохоперскому району</t>
  </si>
  <si>
    <t>2  На начало года, ПБС, казенные учреждения</t>
  </si>
  <si>
    <t>6  На начало года, получатели субсидий, бюджетные учреждения</t>
  </si>
  <si>
    <t>Произошло объединение 11 администраций  сельких поселений</t>
  </si>
  <si>
    <t>96</t>
  </si>
  <si>
    <t>11  На конец отчетного периода, ПБС, бюджетные учреждения</t>
  </si>
  <si>
    <t>1,15</t>
  </si>
  <si>
    <t>№ листа / № строки</t>
  </si>
  <si>
    <t>7  На начало года, получатели субсидий, автономные учреждения</t>
  </si>
  <si>
    <t>04</t>
  </si>
  <si>
    <t>1,4</t>
  </si>
  <si>
    <t>Образование</t>
  </si>
  <si>
    <t>1  На начало года,  всего</t>
  </si>
  <si>
    <t>Национальная экономика</t>
  </si>
  <si>
    <t>08</t>
  </si>
  <si>
    <t>1,8</t>
  </si>
  <si>
    <t>3  На начало года, ПБС, органы власти, территориальные органы</t>
  </si>
  <si>
    <t>Ед. измерения: документа -  руб.</t>
  </si>
  <si>
    <t>10  На конец отчетного периода, ПБС, органы власти, территориальные органы</t>
  </si>
  <si>
    <t>Наименование показателя</t>
  </si>
  <si>
    <t>4  На начало года, ПБС, бюджетные учреждения</t>
  </si>
  <si>
    <t>МЕСЯЧНЫЙ ОТЧЕТ ОБ ИСПОЛНЕНИИ БЮДЖЕТА</t>
  </si>
  <si>
    <t xml:space="preserve"> </t>
  </si>
  <si>
    <t>15  Причины изменений</t>
  </si>
  <si>
    <t>01</t>
  </si>
  <si>
    <t>14  На конец отчетного периода, получатели субсидий, автономные учреждения</t>
  </si>
  <si>
    <t>9  На конец отчетного периода, ПБС, казенные учреждения</t>
  </si>
  <si>
    <t>Культура, кинематография, средства массовой информации</t>
  </si>
  <si>
    <t>8  На конец отчетного периода, всего</t>
  </si>
  <si>
    <t>8 структурных подразделений объеденились в казенное учреждение "Коленовское КДЦ"</t>
  </si>
  <si>
    <t>Общегосударственные вопросы</t>
  </si>
  <si>
    <t>1,1</t>
  </si>
  <si>
    <t>Ед. измерения: отчета -  руб.</t>
  </si>
  <si>
    <t>ИТОГО</t>
  </si>
  <si>
    <t>Код показателя</t>
  </si>
  <si>
    <t>1,7</t>
  </si>
  <si>
    <t>13  На конец отчетного периода, получатели субсидий, бюджетные учреждения</t>
  </si>
  <si>
    <t>1,9</t>
  </si>
  <si>
    <t>5  На начало года, ПБС, итого учреждений</t>
  </si>
  <si>
    <t>09</t>
  </si>
  <si>
    <t>07</t>
  </si>
  <si>
    <t>Здравоохранение</t>
  </si>
  <si>
    <t>12  На конец отчетного периода, ПБС, итого учреждений</t>
  </si>
  <si>
    <t>Сведения о количестве государственных (муниципальных) учреждений (ф. 461) на 01.07.2012</t>
  </si>
  <si>
    <t>Начальник отдела финансов</t>
  </si>
  <si>
    <t>Главный бухгалтер</t>
  </si>
  <si>
    <t>Е.Н.Гусева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</si>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</sst>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"/>
  </numFmts>
  <fonts count="6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9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7">
    <xf numFmtId="0" fontId="0" fillId="0" borderId="0" xfId="0" applyAlignment="1">
      <alignment/>
    </xf>
    <xf numFmtId="0" fontId="1" fillId="0" borderId="0" xfId="0" applyAlignment="1">
      <alignment horizontal="left" vertical="top" wrapText="1"/>
    </xf>
    <xf numFmtId="0" fontId="1" fillId="0" borderId="0" xfId="0" applyAlignment="1">
      <alignment horizontal="right" vertical="top" wrapText="1"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left" wrapText="1"/>
    </xf>
    <xf numFmtId="167" fontId="5" fillId="0" borderId="0" xfId="0" applyFont="1" applyAlignment="1">
      <alignment horizontal="right" wrapText="1"/>
    </xf>
    <xf numFmtId="167" fontId="5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view="pageBreakPreview" zoomScale="60" workbookViewId="0" topLeftCell="A1">
      <selection activeCell="S5" sqref="S5:V5"/>
    </sheetView>
  </sheetViews>
  <sheetFormatPr defaultColWidth="9.140625" defaultRowHeight="12.75"/>
  <cols>
    <col min="1" max="1" width="10.140625" style="0" customWidth="1"/>
    <col min="2" max="2" width="4.28125" style="0" customWidth="1"/>
    <col min="3" max="17" width="10.140625" style="0" customWidth="1"/>
    <col min="18" max="18" width="22.7109375" style="0" customWidth="1"/>
  </cols>
  <sheetData>
    <row r="1" spans="1:18" ht="30.75" customHeight="1">
      <c r="A1" s="5"/>
      <c r="B1" s="6"/>
      <c r="C1" s="6"/>
      <c r="D1" s="6"/>
      <c r="E1" s="7" t="s">
        <v>21</v>
      </c>
      <c r="F1" s="6"/>
      <c r="G1" s="6"/>
      <c r="H1" s="6"/>
      <c r="I1" s="8" t="s">
        <v>32</v>
      </c>
      <c r="J1" s="6"/>
      <c r="K1" s="6"/>
      <c r="L1" s="6"/>
      <c r="N1" s="7"/>
      <c r="O1" s="6"/>
      <c r="P1" s="6"/>
      <c r="Q1" s="6"/>
      <c r="R1" s="2"/>
    </row>
    <row r="2" spans="1:18" ht="59.25" customHeight="1">
      <c r="A2" s="5"/>
      <c r="B2" s="6"/>
      <c r="C2" s="6"/>
      <c r="D2" s="6"/>
      <c r="E2" s="9" t="s">
        <v>43</v>
      </c>
      <c r="F2" s="6"/>
      <c r="G2" s="6"/>
      <c r="H2" s="6"/>
      <c r="I2" s="8" t="s">
        <v>17</v>
      </c>
      <c r="J2" s="6"/>
      <c r="K2" s="6"/>
      <c r="L2" s="6"/>
      <c r="N2" s="7"/>
      <c r="O2" s="6"/>
      <c r="P2" s="6"/>
      <c r="Q2" s="6"/>
      <c r="R2" s="2"/>
    </row>
    <row r="3" spans="1:18" ht="12.75">
      <c r="A3" s="5" t="s">
        <v>22</v>
      </c>
      <c r="B3" s="6"/>
      <c r="C3" s="6"/>
      <c r="D3" s="6"/>
      <c r="E3" s="7" t="s">
        <v>0</v>
      </c>
      <c r="F3" s="6"/>
      <c r="G3" s="6"/>
      <c r="H3" s="6"/>
      <c r="I3" s="5" t="s">
        <v>22</v>
      </c>
      <c r="J3" s="6"/>
      <c r="K3" s="6"/>
      <c r="L3" s="6"/>
      <c r="N3" s="7"/>
      <c r="O3" s="6"/>
      <c r="P3" s="6"/>
      <c r="Q3" s="6"/>
      <c r="R3" s="1" t="s">
        <v>22</v>
      </c>
    </row>
    <row r="4" spans="1:18" ht="90">
      <c r="A4" s="3" t="s">
        <v>7</v>
      </c>
      <c r="B4" s="3" t="s">
        <v>34</v>
      </c>
      <c r="C4" s="3" t="s">
        <v>19</v>
      </c>
      <c r="D4" s="3" t="s">
        <v>12</v>
      </c>
      <c r="E4" s="3" t="s">
        <v>1</v>
      </c>
      <c r="F4" s="3" t="s">
        <v>16</v>
      </c>
      <c r="G4" s="3" t="s">
        <v>20</v>
      </c>
      <c r="H4" s="3" t="s">
        <v>38</v>
      </c>
      <c r="I4" s="3" t="s">
        <v>2</v>
      </c>
      <c r="J4" s="3" t="s">
        <v>8</v>
      </c>
      <c r="K4" s="3" t="s">
        <v>28</v>
      </c>
      <c r="L4" s="3" t="s">
        <v>26</v>
      </c>
      <c r="M4" s="3" t="s">
        <v>18</v>
      </c>
      <c r="N4" s="3" t="s">
        <v>5</v>
      </c>
      <c r="O4" s="3" t="s">
        <v>42</v>
      </c>
      <c r="P4" s="3" t="s">
        <v>36</v>
      </c>
      <c r="Q4" s="3" t="s">
        <v>25</v>
      </c>
      <c r="R4" s="3" t="s">
        <v>23</v>
      </c>
    </row>
    <row r="5" spans="1:18" ht="34.5">
      <c r="A5" s="4" t="s">
        <v>31</v>
      </c>
      <c r="B5" s="14" t="s">
        <v>24</v>
      </c>
      <c r="C5" s="14" t="s">
        <v>30</v>
      </c>
      <c r="D5" s="15">
        <f>ROUND(24,0)</f>
        <v>24</v>
      </c>
      <c r="E5" s="15">
        <f aca="true" t="shared" si="0" ref="E5:E10">ROUND(0,2)</f>
        <v>0</v>
      </c>
      <c r="F5" s="15">
        <f>ROUND(24,0)</f>
        <v>24</v>
      </c>
      <c r="G5" s="15">
        <f>ROUND(0,2)</f>
        <v>0</v>
      </c>
      <c r="H5" s="15">
        <f>ROUND(24,0)</f>
        <v>24</v>
      </c>
      <c r="I5" s="15">
        <f aca="true" t="shared" si="1" ref="I5:J10">ROUND(0,2)</f>
        <v>0</v>
      </c>
      <c r="J5" s="15">
        <f t="shared" si="1"/>
        <v>0</v>
      </c>
      <c r="K5" s="15">
        <f>ROUND(13,0)</f>
        <v>13</v>
      </c>
      <c r="L5" s="15">
        <f>ROUND(0,2)</f>
        <v>0</v>
      </c>
      <c r="M5" s="15">
        <f>ROUND(13,0)</f>
        <v>13</v>
      </c>
      <c r="N5" s="15">
        <f aca="true" t="shared" si="2" ref="N5:N10">ROUND(0,2)</f>
        <v>0</v>
      </c>
      <c r="O5" s="15">
        <f>ROUND(13,0)</f>
        <v>13</v>
      </c>
      <c r="P5" s="15">
        <f aca="true" t="shared" si="3" ref="P5:Q8">ROUND(0,2)</f>
        <v>0</v>
      </c>
      <c r="Q5" s="15">
        <f t="shared" si="3"/>
        <v>0</v>
      </c>
      <c r="R5" s="16" t="s">
        <v>3</v>
      </c>
    </row>
    <row r="6" spans="1:18" ht="34.5">
      <c r="A6" s="4" t="s">
        <v>10</v>
      </c>
      <c r="B6" s="14" t="s">
        <v>9</v>
      </c>
      <c r="C6" s="14" t="s">
        <v>13</v>
      </c>
      <c r="D6" s="15">
        <f>ROUND(1,0)</f>
        <v>1</v>
      </c>
      <c r="E6" s="15">
        <f t="shared" si="0"/>
        <v>0</v>
      </c>
      <c r="F6" s="15">
        <f>ROUND(0,2)</f>
        <v>0</v>
      </c>
      <c r="G6" s="15">
        <f>ROUND(1,0)</f>
        <v>1</v>
      </c>
      <c r="H6" s="15">
        <f>ROUND(1,0)</f>
        <v>1</v>
      </c>
      <c r="I6" s="15">
        <f t="shared" si="1"/>
        <v>0</v>
      </c>
      <c r="J6" s="15">
        <f t="shared" si="1"/>
        <v>0</v>
      </c>
      <c r="K6" s="15">
        <f>ROUND(1,0)</f>
        <v>1</v>
      </c>
      <c r="L6" s="15">
        <f>ROUND(1,0)</f>
        <v>1</v>
      </c>
      <c r="M6" s="15">
        <f>ROUND(0,2)</f>
        <v>0</v>
      </c>
      <c r="N6" s="15">
        <f t="shared" si="2"/>
        <v>0</v>
      </c>
      <c r="O6" s="15">
        <f>ROUND(1,0)</f>
        <v>1</v>
      </c>
      <c r="P6" s="15">
        <f t="shared" si="3"/>
        <v>0</v>
      </c>
      <c r="Q6" s="15">
        <f t="shared" si="3"/>
        <v>0</v>
      </c>
      <c r="R6" s="16" t="s">
        <v>22</v>
      </c>
    </row>
    <row r="7" spans="1:18" ht="23.25">
      <c r="A7" s="4" t="s">
        <v>35</v>
      </c>
      <c r="B7" s="14" t="s">
        <v>40</v>
      </c>
      <c r="C7" s="14" t="s">
        <v>11</v>
      </c>
      <c r="D7" s="15">
        <f>ROUND(44,0)</f>
        <v>44</v>
      </c>
      <c r="E7" s="15">
        <f t="shared" si="0"/>
        <v>0</v>
      </c>
      <c r="F7" s="15">
        <f>ROUND(0,2)</f>
        <v>0</v>
      </c>
      <c r="G7" s="15">
        <f>ROUND(44,0)</f>
        <v>44</v>
      </c>
      <c r="H7" s="15">
        <f>ROUND(44,0)</f>
        <v>44</v>
      </c>
      <c r="I7" s="15">
        <f t="shared" si="1"/>
        <v>0</v>
      </c>
      <c r="J7" s="15">
        <f t="shared" si="1"/>
        <v>0</v>
      </c>
      <c r="K7" s="15">
        <f>ROUND(44,0)</f>
        <v>44</v>
      </c>
      <c r="L7" s="15">
        <f>ROUND(44,0)</f>
        <v>44</v>
      </c>
      <c r="M7" s="15">
        <f>ROUND(0,2)</f>
        <v>0</v>
      </c>
      <c r="N7" s="15">
        <f t="shared" si="2"/>
        <v>0</v>
      </c>
      <c r="O7" s="15">
        <f>ROUND(44,0)</f>
        <v>44</v>
      </c>
      <c r="P7" s="15">
        <f t="shared" si="3"/>
        <v>0</v>
      </c>
      <c r="Q7" s="15">
        <f t="shared" si="3"/>
        <v>0</v>
      </c>
      <c r="R7" s="16" t="s">
        <v>22</v>
      </c>
    </row>
    <row r="8" spans="1:18" ht="79.5">
      <c r="A8" s="4" t="s">
        <v>15</v>
      </c>
      <c r="B8" s="14" t="s">
        <v>14</v>
      </c>
      <c r="C8" s="14" t="s">
        <v>27</v>
      </c>
      <c r="D8" s="15">
        <f>ROUND(57,0)</f>
        <v>57</v>
      </c>
      <c r="E8" s="15">
        <f t="shared" si="0"/>
        <v>0</v>
      </c>
      <c r="F8" s="15">
        <f>ROUND(0,2)</f>
        <v>0</v>
      </c>
      <c r="G8" s="15">
        <f>ROUND(57,0)</f>
        <v>57</v>
      </c>
      <c r="H8" s="15">
        <f>ROUND(57,0)</f>
        <v>57</v>
      </c>
      <c r="I8" s="15">
        <f t="shared" si="1"/>
        <v>0</v>
      </c>
      <c r="J8" s="15">
        <f t="shared" si="1"/>
        <v>0</v>
      </c>
      <c r="K8" s="15">
        <f>ROUND(50,0)</f>
        <v>50</v>
      </c>
      <c r="L8" s="15">
        <f>ROUND(7,0)</f>
        <v>7</v>
      </c>
      <c r="M8" s="15">
        <f>ROUND(43,0)</f>
        <v>43</v>
      </c>
      <c r="N8" s="15">
        <f t="shared" si="2"/>
        <v>0</v>
      </c>
      <c r="O8" s="15">
        <f>ROUND(50,0)</f>
        <v>50</v>
      </c>
      <c r="P8" s="15">
        <f t="shared" si="3"/>
        <v>0</v>
      </c>
      <c r="Q8" s="15">
        <f t="shared" si="3"/>
        <v>0</v>
      </c>
      <c r="R8" s="16" t="s">
        <v>29</v>
      </c>
    </row>
    <row r="9" spans="1:18" ht="23.25">
      <c r="A9" s="4" t="s">
        <v>37</v>
      </c>
      <c r="B9" s="14" t="s">
        <v>39</v>
      </c>
      <c r="C9" s="14" t="s">
        <v>41</v>
      </c>
      <c r="D9" s="15">
        <f>ROUND(1,0)</f>
        <v>1</v>
      </c>
      <c r="E9" s="15">
        <f t="shared" si="0"/>
        <v>0</v>
      </c>
      <c r="F9" s="15">
        <f>ROUND(0,2)</f>
        <v>0</v>
      </c>
      <c r="G9" s="15">
        <f>ROUND(1,0)</f>
        <v>1</v>
      </c>
      <c r="H9" s="15">
        <f>ROUND(1,0)</f>
        <v>1</v>
      </c>
      <c r="I9" s="15">
        <f t="shared" si="1"/>
        <v>0</v>
      </c>
      <c r="J9" s="15">
        <f t="shared" si="1"/>
        <v>0</v>
      </c>
      <c r="K9" s="15">
        <f>ROUND(1,0)</f>
        <v>1</v>
      </c>
      <c r="L9" s="15">
        <f>ROUND(0,2)</f>
        <v>0</v>
      </c>
      <c r="M9" s="15">
        <f>ROUND(0,2)</f>
        <v>0</v>
      </c>
      <c r="N9" s="15">
        <f t="shared" si="2"/>
        <v>0</v>
      </c>
      <c r="O9" s="15">
        <f>ROUND(0,2)</f>
        <v>0</v>
      </c>
      <c r="P9" s="15">
        <f>ROUND(1,0)</f>
        <v>1</v>
      </c>
      <c r="Q9" s="15">
        <f>ROUND(0,2)</f>
        <v>0</v>
      </c>
      <c r="R9" s="16" t="s">
        <v>22</v>
      </c>
    </row>
    <row r="10" spans="1:18" ht="12.75">
      <c r="A10" s="4" t="s">
        <v>6</v>
      </c>
      <c r="B10" s="14" t="s">
        <v>4</v>
      </c>
      <c r="C10" s="14" t="s">
        <v>33</v>
      </c>
      <c r="D10" s="15">
        <f>ROUND(127,0)</f>
        <v>127</v>
      </c>
      <c r="E10" s="15">
        <f t="shared" si="0"/>
        <v>0</v>
      </c>
      <c r="F10" s="15">
        <f>ROUND(24,0)</f>
        <v>24</v>
      </c>
      <c r="G10" s="15">
        <f>ROUND(103,0)</f>
        <v>103</v>
      </c>
      <c r="H10" s="15">
        <f>ROUND(127,0)</f>
        <v>127</v>
      </c>
      <c r="I10" s="15">
        <f t="shared" si="1"/>
        <v>0</v>
      </c>
      <c r="J10" s="15">
        <f t="shared" si="1"/>
        <v>0</v>
      </c>
      <c r="K10" s="15">
        <f>ROUND(109,0)</f>
        <v>109</v>
      </c>
      <c r="L10" s="15">
        <f>ROUND(52,0)</f>
        <v>52</v>
      </c>
      <c r="M10" s="15">
        <f>ROUND(56,0)</f>
        <v>56</v>
      </c>
      <c r="N10" s="15">
        <f t="shared" si="2"/>
        <v>0</v>
      </c>
      <c r="O10" s="15">
        <f>ROUND(108,0)</f>
        <v>108</v>
      </c>
      <c r="P10" s="15">
        <f>ROUND(1,0)</f>
        <v>1</v>
      </c>
      <c r="Q10" s="15">
        <f>ROUND(0,2)</f>
        <v>0</v>
      </c>
      <c r="R10" s="16" t="s">
        <v>22</v>
      </c>
    </row>
    <row r="11" spans="14:18" ht="12.75">
      <c r="N11" s="5" t="s">
        <v>22</v>
      </c>
      <c r="O11" s="6"/>
      <c r="P11" s="6"/>
      <c r="Q11" s="6"/>
      <c r="R11" s="1" t="s">
        <v>22</v>
      </c>
    </row>
    <row r="12" spans="3:18" ht="26.25" customHeight="1">
      <c r="C12" s="10" t="s">
        <v>44</v>
      </c>
      <c r="N12" s="12" t="s">
        <v>46</v>
      </c>
      <c r="O12" s="13"/>
      <c r="P12" s="11"/>
      <c r="Q12" s="11"/>
      <c r="R12" s="11"/>
    </row>
    <row r="13" spans="14:18" ht="12.75">
      <c r="N13" s="1" t="s">
        <v>22</v>
      </c>
      <c r="O13" s="1"/>
      <c r="P13" s="1"/>
      <c r="Q13" s="1"/>
      <c r="R13" s="1"/>
    </row>
    <row r="14" spans="3:18" ht="30" customHeight="1">
      <c r="C14" s="10" t="s">
        <v>45</v>
      </c>
      <c r="N14" s="12" t="s">
        <v>47</v>
      </c>
      <c r="O14" s="13"/>
      <c r="P14" s="11"/>
      <c r="Q14" s="11"/>
      <c r="R14" s="11"/>
    </row>
  </sheetData>
  <mergeCells count="15">
    <mergeCell ref="N11:Q11"/>
    <mergeCell ref="N12:O12"/>
    <mergeCell ref="N14:O14"/>
    <mergeCell ref="N1:Q1"/>
    <mergeCell ref="N2:Q2"/>
    <mergeCell ref="N3:Q3"/>
    <mergeCell ref="I1:L1"/>
    <mergeCell ref="I2:L2"/>
    <mergeCell ref="I3:L3"/>
    <mergeCell ref="A1:D1"/>
    <mergeCell ref="A2:D2"/>
    <mergeCell ref="A3:D3"/>
    <mergeCell ref="E1:H1"/>
    <mergeCell ref="E2:H2"/>
    <mergeCell ref="E3:H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70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dcterms:created xsi:type="dcterms:W3CDTF">2012-07-16T05:42:22Z</dcterms:created>
  <dcterms:modified xsi:type="dcterms:W3CDTF">2012-07-16T05:42:22Z</dcterms:modified>
  <cp:category/>
  <cp:version/>
  <cp:contentType/>
  <cp:contentStatus/>
</cp:coreProperties>
</file>